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F:\Moje soubory\ZÁSOBOVÁNÍ VODOU\VALNÉ HROMADY\VH 251211\"/>
    </mc:Choice>
  </mc:AlternateContent>
  <xr:revisionPtr revIDLastSave="0" documentId="13_ncr:1_{AB3919B1-00EC-4A59-8C0A-9339202BCB75}" xr6:coauthVersionLast="47" xr6:coauthVersionMax="47" xr10:uidLastSave="{00000000-0000-0000-0000-000000000000}"/>
  <bookViews>
    <workbookView xWindow="5520" yWindow="600" windowWidth="23205" windowHeight="143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" i="1" l="1"/>
  <c r="F28" i="1"/>
  <c r="E13" i="1"/>
  <c r="C28" i="1"/>
  <c r="D28" i="1"/>
  <c r="F13" i="1"/>
  <c r="D13" i="1"/>
  <c r="C13" i="1"/>
  <c r="F34" i="1" l="1"/>
  <c r="F37" i="1" s="1"/>
  <c r="E37" i="1"/>
</calcChain>
</file>

<file path=xl/sharedStrings.xml><?xml version="1.0" encoding="utf-8"?>
<sst xmlns="http://schemas.openxmlformats.org/spreadsheetml/2006/main" count="50" uniqueCount="34">
  <si>
    <t>P Ř Í J M Y</t>
  </si>
  <si>
    <t>Paragraf</t>
  </si>
  <si>
    <t>Položka</t>
  </si>
  <si>
    <t>Návrh rozpočtu</t>
  </si>
  <si>
    <t xml:space="preserve"> 2310 - Pitná voda</t>
  </si>
  <si>
    <t xml:space="preserve"> 2132 - Příjmy z pronájmu</t>
  </si>
  <si>
    <t xml:space="preserve"> 4121 - Neinvestiční přijaté transfery od obcí</t>
  </si>
  <si>
    <t>6310 - Obec. příjmy z fin. operací</t>
  </si>
  <si>
    <t xml:space="preserve"> 2142 - Příjem z podílů na zisku a dividend</t>
  </si>
  <si>
    <t>PŘÍJMY CELKEM</t>
  </si>
  <si>
    <t>V Ý D A J E</t>
  </si>
  <si>
    <t xml:space="preserve"> 5021 - Ostat.osobní výdaje</t>
  </si>
  <si>
    <t xml:space="preserve"> 5032 - Povinné pojistné ZP</t>
  </si>
  <si>
    <t xml:space="preserve"> 5163 - Služby peněž. ústavů</t>
  </si>
  <si>
    <t xml:space="preserve"> 5164 - Nájemné</t>
  </si>
  <si>
    <t xml:space="preserve"> 5168 - Zpracování dat, IKT</t>
  </si>
  <si>
    <t xml:space="preserve"> 5169 - Nákup ostatních služeb</t>
  </si>
  <si>
    <t xml:space="preserve"> 5171 - Opravy a udržování</t>
  </si>
  <si>
    <t xml:space="preserve"> 6121 - Budovy, haly, stavby</t>
  </si>
  <si>
    <t>VÝDAJE CELKEM</t>
  </si>
  <si>
    <t>F I N A N C O V Á N Í</t>
  </si>
  <si>
    <t xml:space="preserve"> 8115 - Změny stavu krátkodobých prostř. na účtech</t>
  </si>
  <si>
    <t>Návrh rozpočtu na rok 2026 - Zásobování vodou, dobrovolný svazek obcí se sídlem Jihlavská 1, Okříšky</t>
  </si>
  <si>
    <t>RS 2025</t>
  </si>
  <si>
    <t>RU 2025</t>
  </si>
  <si>
    <t>Skutečnost               k 13.11.2025</t>
  </si>
  <si>
    <t>na rok 2026</t>
  </si>
  <si>
    <t xml:space="preserve"> 4134 -  Převody z rozpočtových účtů</t>
  </si>
  <si>
    <t xml:space="preserve"> 2141 - Příjem z úroků</t>
  </si>
  <si>
    <t xml:space="preserve"> 2329 - Ostatní nedaňové příjmy jinde nezařazené</t>
  </si>
  <si>
    <t>Návrh rozpočtu na rok 2026 zveřejněn na úředních deskách městyse Okříšky dne …... a na úředních deskách členských obcí.</t>
  </si>
  <si>
    <t xml:space="preserve"> 8117 - Aktivní krátkodobé operace řízení likvidity - příjmy</t>
  </si>
  <si>
    <t xml:space="preserve"> 8118 - Aktivní krátkodobé operace řízení likvidity - výdaje</t>
  </si>
  <si>
    <t xml:space="preserve"> 5139 - Nákup materiálu j.n.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</si>
</sst>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Kč&quot;;[Red]\-#,##0\ &quot;Kč&quot;"/>
    <numFmt numFmtId="164" formatCode="#,##0\ &quot;Kč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5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6A6A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horizontal="right" vertical="center"/>
    </xf>
    <xf numFmtId="164" fontId="3" fillId="3" borderId="1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164" fontId="3" fillId="4" borderId="1" xfId="0" applyNumberFormat="1" applyFont="1" applyFill="1" applyBorder="1" applyAlignment="1">
      <alignment horizontal="right" vertical="center"/>
    </xf>
    <xf numFmtId="164" fontId="3" fillId="5" borderId="1" xfId="0" applyNumberFormat="1" applyFont="1" applyFill="1" applyBorder="1" applyAlignment="1">
      <alignment horizontal="right" vertical="center"/>
    </xf>
    <xf numFmtId="0" fontId="3" fillId="6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vertical="center"/>
    </xf>
    <xf numFmtId="0" fontId="1" fillId="0" borderId="1" xfId="0" applyFont="1" applyBorder="1" applyAlignment="1">
      <alignment vertical="top"/>
    </xf>
    <xf numFmtId="6" fontId="5" fillId="0" borderId="1" xfId="0" applyNumberFormat="1" applyFont="1" applyBorder="1" applyAlignment="1">
      <alignment horizontal="right" vertical="center"/>
    </xf>
    <xf numFmtId="6" fontId="3" fillId="6" borderId="1" xfId="0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right" vertical="center"/>
    </xf>
    <xf numFmtId="164" fontId="4" fillId="3" borderId="1" xfId="0" applyNumberFormat="1" applyFont="1" applyFill="1" applyBorder="1" applyAlignment="1">
      <alignment horizontal="right" vertical="center"/>
    </xf>
    <xf numFmtId="164" fontId="4" fillId="5" borderId="1" xfId="0" applyNumberFormat="1" applyFont="1" applyFill="1" applyBorder="1" applyAlignment="1">
      <alignment horizontal="right" vertical="center"/>
    </xf>
    <xf numFmtId="0" fontId="7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8" fillId="0" borderId="0" xfId="0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0" borderId="0" xfId="0" applyFont="1"/>
    <xf numFmtId="0" fontId="9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topLeftCell="A17" zoomScale="130" zoomScaleNormal="130" workbookViewId="0">
      <selection sqref="A1:F1"/>
    </sheetView>
  </sheetViews>
  <sheetFormatPr defaultRowHeight="15" x14ac:dyDescent="0.25"/>
  <cols>
    <col min="1" max="1" width="28" customWidth="1"/>
    <col min="2" max="2" width="41.85546875" customWidth="1"/>
    <col min="3" max="3" width="15.85546875" customWidth="1"/>
    <col min="4" max="4" width="16.140625" customWidth="1"/>
    <col min="5" max="5" width="17" customWidth="1"/>
    <col min="6" max="6" width="18.28515625" customWidth="1"/>
    <col min="7" max="7" width="4.140625" customWidth="1"/>
    <col min="8" max="8" width="16.140625" customWidth="1"/>
    <col min="9" max="9" width="24.7109375" customWidth="1"/>
  </cols>
  <sheetData>
    <row r="1" spans="1:9" ht="21" x14ac:dyDescent="0.35">
      <c r="A1" s="34" t="s">
        <v>22</v>
      </c>
      <c r="B1" s="34"/>
      <c r="C1" s="34"/>
      <c r="D1" s="34"/>
      <c r="E1" s="34"/>
      <c r="F1" s="34"/>
      <c r="G1" s="22"/>
      <c r="H1" s="22"/>
      <c r="I1" s="22"/>
    </row>
    <row r="2" spans="1:9" ht="15" customHeight="1" x14ac:dyDescent="0.3">
      <c r="A2" s="23"/>
      <c r="B2" s="23"/>
      <c r="C2" s="23"/>
      <c r="D2" s="23"/>
      <c r="E2" s="23"/>
      <c r="F2" s="23"/>
      <c r="G2" s="22"/>
      <c r="H2" s="22"/>
      <c r="I2" s="22"/>
    </row>
    <row r="3" spans="1:9" x14ac:dyDescent="0.25">
      <c r="A3" s="30" t="s">
        <v>0</v>
      </c>
      <c r="B3" s="30"/>
      <c r="C3" s="30"/>
      <c r="D3" s="30"/>
      <c r="E3" s="30"/>
      <c r="F3" s="30"/>
    </row>
    <row r="4" spans="1:9" ht="5.25" customHeight="1" x14ac:dyDescent="0.25">
      <c r="A4" s="33"/>
      <c r="B4" s="33"/>
      <c r="C4" s="33"/>
      <c r="D4" s="33"/>
      <c r="E4" s="1"/>
      <c r="F4" s="1"/>
    </row>
    <row r="5" spans="1:9" ht="12.75" customHeight="1" x14ac:dyDescent="0.25">
      <c r="A5" s="31" t="s">
        <v>1</v>
      </c>
      <c r="B5" s="31" t="s">
        <v>2</v>
      </c>
      <c r="C5" s="26" t="s">
        <v>23</v>
      </c>
      <c r="D5" s="26" t="s">
        <v>24</v>
      </c>
      <c r="E5" s="28" t="s">
        <v>25</v>
      </c>
      <c r="F5" s="16" t="s">
        <v>3</v>
      </c>
    </row>
    <row r="6" spans="1:9" ht="12" customHeight="1" x14ac:dyDescent="0.25">
      <c r="A6" s="31"/>
      <c r="B6" s="31"/>
      <c r="C6" s="27"/>
      <c r="D6" s="27"/>
      <c r="E6" s="29"/>
      <c r="F6" s="17" t="s">
        <v>26</v>
      </c>
    </row>
    <row r="7" spans="1:9" x14ac:dyDescent="0.25">
      <c r="A7" s="32" t="s">
        <v>4</v>
      </c>
      <c r="B7" s="2" t="s">
        <v>5</v>
      </c>
      <c r="C7" s="3">
        <v>1218000</v>
      </c>
      <c r="D7" s="3">
        <v>1218000</v>
      </c>
      <c r="E7" s="3">
        <v>1313500</v>
      </c>
      <c r="F7" s="18">
        <v>1368000</v>
      </c>
    </row>
    <row r="8" spans="1:9" x14ac:dyDescent="0.25">
      <c r="A8" s="32"/>
      <c r="B8" s="5" t="s">
        <v>28</v>
      </c>
      <c r="C8" s="3">
        <v>60000</v>
      </c>
      <c r="D8" s="3">
        <v>60000</v>
      </c>
      <c r="E8" s="3">
        <v>30810</v>
      </c>
      <c r="F8" s="4">
        <v>35000</v>
      </c>
      <c r="H8" s="25"/>
    </row>
    <row r="9" spans="1:9" x14ac:dyDescent="0.25">
      <c r="A9" s="32"/>
      <c r="B9" s="5" t="s">
        <v>29</v>
      </c>
      <c r="C9" s="3">
        <v>0</v>
      </c>
      <c r="D9" s="3">
        <v>89559</v>
      </c>
      <c r="E9" s="3">
        <v>89559</v>
      </c>
      <c r="F9" s="4">
        <v>0</v>
      </c>
      <c r="H9" s="25"/>
    </row>
    <row r="10" spans="1:9" x14ac:dyDescent="0.25">
      <c r="A10" s="32"/>
      <c r="B10" s="5" t="s">
        <v>6</v>
      </c>
      <c r="C10" s="3">
        <v>126000</v>
      </c>
      <c r="D10" s="3">
        <v>126000</v>
      </c>
      <c r="E10" s="3">
        <v>113445</v>
      </c>
      <c r="F10" s="4">
        <v>126000</v>
      </c>
    </row>
    <row r="11" spans="1:9" ht="17.25" customHeight="1" x14ac:dyDescent="0.25">
      <c r="A11" s="6" t="s">
        <v>7</v>
      </c>
      <c r="B11" s="5" t="s">
        <v>8</v>
      </c>
      <c r="C11" s="3">
        <v>10000</v>
      </c>
      <c r="D11" s="3">
        <v>60350</v>
      </c>
      <c r="E11" s="3">
        <v>60350</v>
      </c>
      <c r="F11" s="4">
        <v>60000</v>
      </c>
    </row>
    <row r="12" spans="1:9" x14ac:dyDescent="0.25">
      <c r="A12" s="6">
        <v>6330</v>
      </c>
      <c r="B12" s="5" t="s">
        <v>27</v>
      </c>
      <c r="C12" s="3">
        <v>0</v>
      </c>
      <c r="D12" s="3">
        <v>0</v>
      </c>
      <c r="E12" s="3">
        <v>0</v>
      </c>
      <c r="F12" s="4">
        <v>0</v>
      </c>
    </row>
    <row r="13" spans="1:9" x14ac:dyDescent="0.25">
      <c r="A13" s="7" t="s">
        <v>9</v>
      </c>
      <c r="B13" s="8"/>
      <c r="C13" s="9">
        <f>SUM(C7:C12)</f>
        <v>1414000</v>
      </c>
      <c r="D13" s="9">
        <f>SUM(D7:D12)</f>
        <v>1553909</v>
      </c>
      <c r="E13" s="9">
        <f>SUM(E7:E12)</f>
        <v>1607664</v>
      </c>
      <c r="F13" s="10">
        <f>SUM(F7:F12)</f>
        <v>1589000</v>
      </c>
    </row>
    <row r="14" spans="1:9" ht="16.5" customHeight="1" x14ac:dyDescent="0.25"/>
    <row r="15" spans="1:9" x14ac:dyDescent="0.25">
      <c r="A15" s="30" t="s">
        <v>10</v>
      </c>
      <c r="B15" s="30"/>
      <c r="C15" s="30"/>
      <c r="D15" s="30"/>
      <c r="E15" s="30"/>
      <c r="F15" s="30"/>
    </row>
    <row r="16" spans="1:9" ht="5.25" customHeight="1" x14ac:dyDescent="0.25">
      <c r="A16" s="1"/>
      <c r="B16" s="1"/>
      <c r="C16" s="1"/>
      <c r="D16" s="1"/>
      <c r="E16" s="1"/>
      <c r="F16" s="1"/>
    </row>
    <row r="17" spans="1:9" ht="13.5" customHeight="1" x14ac:dyDescent="0.25">
      <c r="A17" s="31" t="s">
        <v>1</v>
      </c>
      <c r="B17" s="31" t="s">
        <v>2</v>
      </c>
      <c r="C17" s="26" t="s">
        <v>23</v>
      </c>
      <c r="D17" s="26" t="s">
        <v>24</v>
      </c>
      <c r="E17" s="28" t="s">
        <v>25</v>
      </c>
      <c r="F17" s="16" t="s">
        <v>3</v>
      </c>
    </row>
    <row r="18" spans="1:9" ht="12.75" customHeight="1" x14ac:dyDescent="0.25">
      <c r="A18" s="31"/>
      <c r="B18" s="31"/>
      <c r="C18" s="27"/>
      <c r="D18" s="27"/>
      <c r="E18" s="29"/>
      <c r="F18" s="17" t="s">
        <v>26</v>
      </c>
    </row>
    <row r="19" spans="1:9" x14ac:dyDescent="0.25">
      <c r="A19" s="32" t="s">
        <v>4</v>
      </c>
      <c r="B19" s="2" t="s">
        <v>11</v>
      </c>
      <c r="C19" s="3">
        <v>30000</v>
      </c>
      <c r="D19" s="3">
        <v>30000</v>
      </c>
      <c r="E19" s="3">
        <v>0</v>
      </c>
      <c r="F19" s="4">
        <v>30000</v>
      </c>
    </row>
    <row r="20" spans="1:9" x14ac:dyDescent="0.25">
      <c r="A20" s="32"/>
      <c r="B20" s="2" t="s">
        <v>12</v>
      </c>
      <c r="C20" s="3">
        <v>3000</v>
      </c>
      <c r="D20" s="3">
        <v>3000</v>
      </c>
      <c r="E20" s="3">
        <v>0</v>
      </c>
      <c r="F20" s="4">
        <v>3000</v>
      </c>
    </row>
    <row r="21" spans="1:9" x14ac:dyDescent="0.25">
      <c r="A21" s="32"/>
      <c r="B21" s="2" t="s">
        <v>33</v>
      </c>
      <c r="C21" s="3">
        <v>0</v>
      </c>
      <c r="D21" s="3">
        <v>70000</v>
      </c>
      <c r="E21" s="3">
        <v>63208</v>
      </c>
      <c r="F21" s="4">
        <v>70000</v>
      </c>
      <c r="H21" s="25"/>
    </row>
    <row r="22" spans="1:9" x14ac:dyDescent="0.25">
      <c r="A22" s="32"/>
      <c r="B22" s="2" t="s">
        <v>13</v>
      </c>
      <c r="C22" s="3">
        <v>1500</v>
      </c>
      <c r="D22" s="3">
        <v>1500</v>
      </c>
      <c r="E22" s="3">
        <v>1190</v>
      </c>
      <c r="F22" s="4">
        <v>1500</v>
      </c>
    </row>
    <row r="23" spans="1:9" x14ac:dyDescent="0.25">
      <c r="A23" s="32"/>
      <c r="B23" s="2" t="s">
        <v>14</v>
      </c>
      <c r="C23" s="3">
        <v>198</v>
      </c>
      <c r="D23" s="3">
        <v>198</v>
      </c>
      <c r="E23" s="3">
        <v>198</v>
      </c>
      <c r="F23" s="4">
        <v>200</v>
      </c>
      <c r="H23" s="21"/>
    </row>
    <row r="24" spans="1:9" x14ac:dyDescent="0.25">
      <c r="A24" s="32"/>
      <c r="B24" s="2" t="s">
        <v>15</v>
      </c>
      <c r="C24" s="3">
        <v>10000</v>
      </c>
      <c r="D24" s="3">
        <v>7500</v>
      </c>
      <c r="E24" s="3">
        <v>7272</v>
      </c>
      <c r="F24" s="4">
        <v>8000</v>
      </c>
    </row>
    <row r="25" spans="1:9" x14ac:dyDescent="0.25">
      <c r="A25" s="32"/>
      <c r="B25" s="2" t="s">
        <v>16</v>
      </c>
      <c r="C25" s="3">
        <v>50000</v>
      </c>
      <c r="D25" s="3">
        <v>50000</v>
      </c>
      <c r="E25" s="3">
        <v>20650</v>
      </c>
      <c r="F25" s="4">
        <v>50000</v>
      </c>
    </row>
    <row r="26" spans="1:9" x14ac:dyDescent="0.25">
      <c r="A26" s="32"/>
      <c r="B26" s="2" t="s">
        <v>17</v>
      </c>
      <c r="C26" s="3">
        <v>2500000</v>
      </c>
      <c r="D26" s="3">
        <v>1452000</v>
      </c>
      <c r="E26" s="3">
        <v>684797</v>
      </c>
      <c r="F26" s="4">
        <v>1512500</v>
      </c>
      <c r="I26" s="24"/>
    </row>
    <row r="27" spans="1:9" x14ac:dyDescent="0.25">
      <c r="A27" s="32"/>
      <c r="B27" s="2" t="s">
        <v>18</v>
      </c>
      <c r="C27" s="3">
        <v>0</v>
      </c>
      <c r="D27" s="3">
        <v>2118000</v>
      </c>
      <c r="E27" s="3">
        <v>0</v>
      </c>
      <c r="F27" s="4">
        <v>544500</v>
      </c>
    </row>
    <row r="28" spans="1:9" x14ac:dyDescent="0.25">
      <c r="A28" s="11" t="s">
        <v>19</v>
      </c>
      <c r="B28" s="12"/>
      <c r="C28" s="9">
        <f>SUM(C19:C27)</f>
        <v>2594698</v>
      </c>
      <c r="D28" s="9">
        <f>SUM(D19:D27)</f>
        <v>3732198</v>
      </c>
      <c r="E28" s="9">
        <f>SUM(E19:E27)</f>
        <v>777315</v>
      </c>
      <c r="F28" s="10">
        <f>SUM(F19:F27)</f>
        <v>2219700</v>
      </c>
    </row>
    <row r="29" spans="1:9" ht="15" customHeight="1" x14ac:dyDescent="0.25"/>
    <row r="30" spans="1:9" x14ac:dyDescent="0.25">
      <c r="A30" s="30" t="s">
        <v>20</v>
      </c>
      <c r="B30" s="30"/>
      <c r="C30" s="30"/>
      <c r="D30" s="30"/>
      <c r="E30" s="30"/>
      <c r="F30" s="30"/>
    </row>
    <row r="31" spans="1:9" ht="3.75" customHeight="1" x14ac:dyDescent="0.25">
      <c r="A31" s="1"/>
      <c r="B31" s="1"/>
      <c r="C31" s="1"/>
      <c r="D31" s="1"/>
      <c r="E31" s="1"/>
      <c r="F31" s="1"/>
    </row>
    <row r="32" spans="1:9" ht="12.75" customHeight="1" x14ac:dyDescent="0.25">
      <c r="A32" s="31" t="s">
        <v>1</v>
      </c>
      <c r="B32" s="31" t="s">
        <v>2</v>
      </c>
      <c r="C32" s="26" t="s">
        <v>23</v>
      </c>
      <c r="D32" s="26" t="s">
        <v>24</v>
      </c>
      <c r="E32" s="28" t="s">
        <v>25</v>
      </c>
      <c r="F32" s="16" t="s">
        <v>3</v>
      </c>
    </row>
    <row r="33" spans="1:6" ht="11.25" customHeight="1" x14ac:dyDescent="0.25">
      <c r="A33" s="31"/>
      <c r="B33" s="31"/>
      <c r="C33" s="27"/>
      <c r="D33" s="27"/>
      <c r="E33" s="29"/>
      <c r="F33" s="17" t="s">
        <v>26</v>
      </c>
    </row>
    <row r="34" spans="1:6" x14ac:dyDescent="0.25">
      <c r="A34" s="13"/>
      <c r="B34" s="5" t="s">
        <v>21</v>
      </c>
      <c r="C34" s="14">
        <v>1180698</v>
      </c>
      <c r="D34" s="14">
        <v>2178289</v>
      </c>
      <c r="E34" s="14">
        <v>2173522</v>
      </c>
      <c r="F34" s="19">
        <f>F28-F13</f>
        <v>630700</v>
      </c>
    </row>
    <row r="35" spans="1:6" x14ac:dyDescent="0.25">
      <c r="A35" s="13"/>
      <c r="B35" s="5" t="s">
        <v>31</v>
      </c>
      <c r="C35" s="14">
        <v>0</v>
      </c>
      <c r="D35" s="14">
        <v>0</v>
      </c>
      <c r="E35" s="14">
        <v>6000000</v>
      </c>
      <c r="F35" s="19">
        <v>0</v>
      </c>
    </row>
    <row r="36" spans="1:6" x14ac:dyDescent="0.25">
      <c r="A36" s="13"/>
      <c r="B36" s="5" t="s">
        <v>32</v>
      </c>
      <c r="C36" s="14">
        <v>0</v>
      </c>
      <c r="D36" s="14">
        <v>0</v>
      </c>
      <c r="E36" s="14">
        <v>-9000000</v>
      </c>
      <c r="F36" s="19">
        <v>0</v>
      </c>
    </row>
    <row r="37" spans="1:6" x14ac:dyDescent="0.25">
      <c r="A37" s="11" t="s">
        <v>19</v>
      </c>
      <c r="B37" s="12"/>
      <c r="C37" s="15">
        <v>1095323</v>
      </c>
      <c r="D37" s="15">
        <v>1097323</v>
      </c>
      <c r="E37" s="15">
        <f>SUM(E34)</f>
        <v>2173522</v>
      </c>
      <c r="F37" s="20">
        <f>SUM(F34)</f>
        <v>630700</v>
      </c>
    </row>
    <row r="38" spans="1:6" ht="8.25" customHeight="1" x14ac:dyDescent="0.25"/>
    <row r="39" spans="1:6" x14ac:dyDescent="0.25">
      <c r="A39" s="21" t="s">
        <v>30</v>
      </c>
    </row>
  </sheetData>
  <mergeCells count="23">
    <mergeCell ref="E5:E6"/>
    <mergeCell ref="D17:D18"/>
    <mergeCell ref="E17:E18"/>
    <mergeCell ref="A15:F15"/>
    <mergeCell ref="C17:C18"/>
    <mergeCell ref="A17:A18"/>
    <mergeCell ref="B17:B18"/>
    <mergeCell ref="A1:F1"/>
    <mergeCell ref="C32:C33"/>
    <mergeCell ref="D32:D33"/>
    <mergeCell ref="E32:E33"/>
    <mergeCell ref="A30:F30"/>
    <mergeCell ref="A32:A33"/>
    <mergeCell ref="B32:B33"/>
    <mergeCell ref="A19:A27"/>
    <mergeCell ref="A7:A10"/>
    <mergeCell ref="A5:A6"/>
    <mergeCell ref="B5:B6"/>
    <mergeCell ref="A3:F3"/>
    <mergeCell ref="A4:B4"/>
    <mergeCell ref="C4:D4"/>
    <mergeCell ref="C5:C6"/>
    <mergeCell ref="D5:D6"/>
  </mergeCells>
  <pageMargins left="0.52" right="0.41" top="0.41" bottom="0.21" header="0.42" footer="0.26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Josef Kula</cp:lastModifiedBy>
  <cp:lastPrinted>2025-11-20T09:56:11Z</cp:lastPrinted>
  <dcterms:created xsi:type="dcterms:W3CDTF">2015-06-05T18:19:34Z</dcterms:created>
  <dcterms:modified xsi:type="dcterms:W3CDTF">2025-11-20T09:56:19Z</dcterms:modified>
</cp:coreProperties>
</file>